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<sst xmlns="http://schemas.openxmlformats.org/spreadsheetml/2006/main" count="268" uniqueCount="157">
  <si>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 xml:space="preserve">  Фінансовий звіт про використання коштів загального фонду  згідно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</si>
  <si>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</si>
  <si>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</si>
  <si>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</si>
  <si>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</si>
  <si>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</si>
  <si>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</si>
  <si>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</si>
  <si>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</si>
  <si>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</si>
  <si>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</si>
  <si>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</si>
  <si>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</si>
  <si>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</si>
  <si>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</si>
  <si>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</si>
  <si>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</si>
  <si>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</si>
  <si>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</si>
  <si>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</si>
  <si>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</si>
  <si>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</si>
  <si>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</si>
  <si>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</si>
  <si>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</si>
  <si>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</si>
  <si>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</si>
  <si>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</si>
  <si>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</si>
  <si>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</si>
  <si>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</si>
  <si>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</si>
  <si>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</si>
  <si>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</si>
  <si>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</si>
  <si>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</si>
  <si>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</si>
  <si>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</si>
  <si>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</si>
  <si>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</si>
  <si>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</si>
  <si>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</si>
  <si>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</si>
  <si>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</si>
  <si>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</si>
  <si>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</si>
  <si>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</si>
  <si>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</si>
  <si>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</si>
  <si>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</si>
  <si>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</si>
  <si>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</si>
  <si>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</si>
  <si>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</si>
  <si>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</si>
  <si>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</si>
  <si>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</si>
  <si>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</si>
  <si>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</si>
  <si>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</si>
  <si>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</si>
  <si>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</si>
  <si>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</si>
  <si>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</si>
  <si>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</si>
  <si>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</si>
  <si>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</si>
  <si>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</si>
  <si>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</si>
  <si>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</si>
  <si>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</si>
  <si>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</si>
  <si>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</si>
  <si>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</si>
  <si>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</si>
  <si>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</si>
  <si>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</si>
  <si>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</si>
  <si>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</si>
  <si>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</si>
  <si>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</si>
  <si>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</si>
  <si>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</si>
  <si>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</si>
  <si>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</si>
  <si>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</si>
  <si>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</si>
  <si>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</si>
  <si>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</si>
  <si>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</si>
  <si>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</si>
  <si>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</si>
  <si>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</si>
  <si>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        Реконструкція та реставрація інших об'єктів(рек.будівлі-фасад)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</si>
  <si>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</si>
  <si>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</si>
  <si>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</si>
  <si>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</si>
  <si>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</si>
  <si>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</si>
  <si>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</si>
  <si>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</si>
  <si>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</si>
  <si>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</si>
  <si>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</si>
  <si>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</si>
  <si>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</si>
  <si>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</si>
  <si>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</si>
  <si>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</si>
  <si>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</si>
  <si>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</si>
  <si>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</si>
  <si>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</si>
  <si>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</si>
  <si>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</si>
  <si>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</si>
  <si>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</si>
  <si>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</si>
  <si>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</si>
  <si>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</si>
  <si>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</si>
  <si>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</si>
  <si>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</si>
  <si>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</si>
  <si>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</si>
  <si>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</si>
  <si>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</si>
  <si>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</si>
  <si>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</si>
  <si>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</si>
  <si>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</si>
  <si>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</si>
  <si>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</si>
  <si>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</si>
  <si>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</si>
  <si>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</si>
  <si>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</si>
  <si>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</si>
  <si>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</si>
  <si>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</si>
  <si>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</si>
  <si>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Канцелярські товари</t>
  </si>
  <si>
    <t xml:space="preserve">  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</si>
  <si>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</si>
  <si>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</si>
  <si>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</si>
  <si>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2023 рік</t>
  </si>
  <si>
    <t xml:space="preserve"> використано за вересень</t>
  </si>
  <si>
    <t xml:space="preserve"> профінансовано та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</si>
  <si>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</si>
  <si>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>Залишок на 01.01.2023р.</t>
  </si>
  <si>
    <t>залишок на 01.01.24р.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</si>
  <si>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</si>
  <si>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</si>
  <si>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</si>
  <si>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Побутова техніка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</si>
</sst>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8" borderId="0" applyNumberFormat="0" applyBorder="0" applyAlignment="0" applyProtection="0"/>
    <xf numFmtId="0" fontId="5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7" borderId="1" applyNumberFormat="0" applyAlignment="0" applyProtection="0"/>
    <xf numFmtId="0" fontId="0" fillId="7" borderId="1" applyNumberFormat="0" applyAlignment="0" applyProtection="0"/>
    <xf numFmtId="0" fontId="8" fillId="20" borderId="2" applyNumberFormat="0" applyAlignment="0" applyProtection="0"/>
    <xf numFmtId="0" fontId="0" fillId="20" borderId="2" applyNumberFormat="0" applyAlignment="0" applyProtection="0"/>
    <xf numFmtId="0" fontId="9" fillId="20" borderId="1" applyNumberFormat="0" applyAlignment="0" applyProtection="0"/>
    <xf numFmtId="0" fontId="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0" borderId="3" applyNumberFormat="0" applyFill="0" applyAlignment="0" applyProtection="0"/>
    <xf numFmtId="0" fontId="11" fillId="0" borderId="4" applyNumberFormat="0" applyFill="0" applyAlignment="0" applyProtection="0"/>
    <xf numFmtId="0" fontId="0" fillId="0" borderId="4" applyNumberFormat="0" applyFill="0" applyAlignment="0" applyProtection="0"/>
    <xf numFmtId="0" fontId="12" fillId="0" borderId="5" applyNumberFormat="0" applyFill="0" applyAlignment="0" applyProtection="0"/>
    <xf numFmtId="0" fontId="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0" fillId="21" borderId="7" applyNumberFormat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0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4" fillId="0" borderId="15" xfId="0" applyNumberFormat="1" applyFont="1" applyBorder="1" applyAlignment="1">
      <alignment vertical="top" wrapText="1"/>
    </xf>
    <xf numFmtId="2" fontId="3" fillId="0" borderId="0" xfId="0" applyNumberFormat="1" applyFont="1" applyFill="1" applyBorder="1" applyAlignment="1">
      <alignment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J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O198" sqref="O19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71093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  <c r="R1" s="1"/>
      <c r="S1" s="1"/>
    </row>
    <row r="2" spans="2:19" ht="15">
      <c r="B2" s="64" t="s">
        <v>144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"/>
      <c r="R2" s="1"/>
      <c r="S2" s="1"/>
    </row>
    <row r="3" spans="2:19" ht="1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5" t="s">
        <v>4</v>
      </c>
      <c r="E5" s="67" t="s">
        <v>5</v>
      </c>
      <c r="F5" s="67" t="s">
        <v>6</v>
      </c>
      <c r="G5" s="67" t="s">
        <v>7</v>
      </c>
      <c r="H5" s="67" t="s">
        <v>8</v>
      </c>
      <c r="I5" s="67" t="s">
        <v>9</v>
      </c>
      <c r="J5" s="67" t="s">
        <v>10</v>
      </c>
      <c r="K5" s="67" t="s">
        <v>11</v>
      </c>
      <c r="L5" s="67" t="s">
        <v>145</v>
      </c>
      <c r="M5" s="67" t="s">
        <v>12</v>
      </c>
      <c r="N5" s="67" t="s">
        <v>13</v>
      </c>
      <c r="O5" s="67" t="s">
        <v>14</v>
      </c>
      <c r="P5" s="69" t="s">
        <v>146</v>
      </c>
    </row>
    <row r="6" spans="2:16" ht="16.5" thickBot="1" thickTop="1">
      <c r="B6" s="5">
        <v>1</v>
      </c>
      <c r="C6" s="6">
        <v>2</v>
      </c>
      <c r="D6" s="66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70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0</v>
      </c>
      <c r="E8" s="12">
        <f t="shared" si="0"/>
        <v>712122.54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712122.54</v>
      </c>
    </row>
    <row r="9" spans="2:16" ht="28.5" customHeight="1">
      <c r="B9" s="13" t="s">
        <v>18</v>
      </c>
      <c r="C9" s="10">
        <v>2100</v>
      </c>
      <c r="D9" s="12">
        <f>D10</f>
        <v>0</v>
      </c>
      <c r="E9" s="12">
        <f>E10</f>
        <v>712122.54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712122.54</v>
      </c>
    </row>
    <row r="10" spans="2:16" ht="15" customHeight="1">
      <c r="B10" s="13" t="s">
        <v>19</v>
      </c>
      <c r="C10" s="11">
        <v>2110</v>
      </c>
      <c r="D10" s="12">
        <f>D11+D13</f>
        <v>0</v>
      </c>
      <c r="E10" s="12">
        <f>E11+E13</f>
        <v>712122.54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712122.54</v>
      </c>
    </row>
    <row r="11" spans="2:16" ht="18" customHeight="1">
      <c r="B11" s="13" t="s">
        <v>20</v>
      </c>
      <c r="C11" s="11">
        <v>2111</v>
      </c>
      <c r="D11" s="12"/>
      <c r="E11" s="12">
        <v>587506.03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587506.03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/>
      <c r="E13" s="12">
        <v>124616.51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124616.51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0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0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/>
      <c r="F17" s="12"/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0</v>
      </c>
    </row>
    <row r="18" spans="2:16" ht="15.75" customHeight="1">
      <c r="B18" s="16" t="s">
        <v>27</v>
      </c>
      <c r="C18" s="11">
        <v>2240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0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0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0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0</v>
      </c>
    </row>
    <row r="23" spans="2:16" ht="20.25" customHeight="1">
      <c r="B23" s="13" t="s">
        <v>32</v>
      </c>
      <c r="C23" s="11">
        <v>2272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0</v>
      </c>
    </row>
    <row r="24" spans="2:16" ht="21" customHeight="1">
      <c r="B24" s="13" t="s">
        <v>33</v>
      </c>
      <c r="C24" s="11">
        <v>2273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0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4" t="s">
        <v>81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2:16" ht="15">
      <c r="B74" s="64" t="s">
        <v>144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pans="2:16" ht="15.75" thickBot="1">
      <c r="B75" s="64" t="s">
        <v>1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2:16" ht="15.75" customHeight="1" thickBot="1">
      <c r="B76" s="3" t="s">
        <v>2</v>
      </c>
      <c r="C76" s="4" t="s">
        <v>3</v>
      </c>
      <c r="D76" s="65" t="s">
        <v>82</v>
      </c>
      <c r="E76" s="67" t="s">
        <v>83</v>
      </c>
      <c r="F76" s="67" t="s">
        <v>84</v>
      </c>
      <c r="G76" s="67" t="s">
        <v>85</v>
      </c>
      <c r="H76" s="67" t="s">
        <v>86</v>
      </c>
      <c r="I76" s="67" t="s">
        <v>87</v>
      </c>
      <c r="J76" s="67" t="s">
        <v>88</v>
      </c>
      <c r="K76" s="67" t="s">
        <v>89</v>
      </c>
      <c r="L76" s="67" t="s">
        <v>148</v>
      </c>
      <c r="M76" s="67" t="s">
        <v>90</v>
      </c>
      <c r="N76" s="67" t="s">
        <v>91</v>
      </c>
      <c r="O76" s="67" t="s">
        <v>92</v>
      </c>
      <c r="P76" s="69" t="s">
        <v>147</v>
      </c>
    </row>
    <row r="77" spans="2:16" ht="24" customHeight="1" thickBot="1" thickTop="1">
      <c r="B77" s="5">
        <v>1</v>
      </c>
      <c r="C77" s="6">
        <v>2</v>
      </c>
      <c r="D77" s="66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70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71" t="s">
        <v>150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2:16" ht="15">
      <c r="B145" s="64" t="s">
        <v>1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2</v>
      </c>
      <c r="C147" s="4" t="s">
        <v>3</v>
      </c>
      <c r="D147" s="65" t="s">
        <v>4</v>
      </c>
      <c r="E147" s="67" t="s">
        <v>5</v>
      </c>
      <c r="F147" s="67" t="s">
        <v>6</v>
      </c>
      <c r="G147" s="67" t="s">
        <v>7</v>
      </c>
      <c r="H147" s="67" t="s">
        <v>8</v>
      </c>
      <c r="I147" s="67" t="s">
        <v>9</v>
      </c>
      <c r="J147" s="67" t="s">
        <v>10</v>
      </c>
      <c r="K147" s="67" t="s">
        <v>11</v>
      </c>
      <c r="L147" s="67" t="s">
        <v>145</v>
      </c>
      <c r="M147" s="67" t="s">
        <v>12</v>
      </c>
      <c r="N147" s="67" t="s">
        <v>13</v>
      </c>
      <c r="O147" s="67" t="s">
        <v>14</v>
      </c>
      <c r="P147" s="69" t="s">
        <v>149</v>
      </c>
    </row>
    <row r="148" spans="2:16" ht="16.5" thickBot="1" thickTop="1">
      <c r="B148" s="5">
        <v>1</v>
      </c>
      <c r="C148" s="6">
        <v>2</v>
      </c>
      <c r="D148" s="66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70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93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2" t="s">
        <v>153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2:16" ht="15">
      <c r="B164" s="64" t="s">
        <v>1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74"/>
      <c r="C166" s="75"/>
      <c r="D166" s="78" t="s">
        <v>94</v>
      </c>
      <c r="E166" s="78" t="s">
        <v>95</v>
      </c>
      <c r="F166" s="78" t="s">
        <v>96</v>
      </c>
      <c r="G166" s="78" t="s">
        <v>97</v>
      </c>
      <c r="H166" s="78" t="s">
        <v>98</v>
      </c>
      <c r="I166" s="78" t="s">
        <v>96</v>
      </c>
      <c r="J166" s="80" t="s">
        <v>99</v>
      </c>
      <c r="K166" s="80" t="s">
        <v>100</v>
      </c>
      <c r="L166" s="78" t="s">
        <v>96</v>
      </c>
      <c r="M166" s="80" t="s">
        <v>101</v>
      </c>
      <c r="N166" s="80" t="s">
        <v>102</v>
      </c>
      <c r="O166" s="78" t="s">
        <v>96</v>
      </c>
      <c r="P166" s="81"/>
    </row>
    <row r="167" spans="2:16" ht="20.25" customHeight="1">
      <c r="B167" s="76"/>
      <c r="C167" s="77"/>
      <c r="D167" s="79"/>
      <c r="E167" s="80"/>
      <c r="F167" s="78"/>
      <c r="G167" s="79"/>
      <c r="H167" s="80"/>
      <c r="I167" s="78"/>
      <c r="J167" s="79"/>
      <c r="K167" s="80"/>
      <c r="L167" s="78"/>
      <c r="M167" s="79"/>
      <c r="N167" s="80"/>
      <c r="O167" s="78"/>
      <c r="P167" s="82"/>
    </row>
    <row r="168" spans="2:16" ht="15">
      <c r="B168" s="32" t="s">
        <v>151</v>
      </c>
      <c r="C168" s="33">
        <v>268.54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63" t="s">
        <v>143</v>
      </c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103</v>
      </c>
      <c r="F173" s="56">
        <f>C168+D168+D169+D170+D171+D172-E168-E169-E170-E171-E172</f>
        <v>268.54</v>
      </c>
      <c r="H173" s="55" t="s">
        <v>104</v>
      </c>
      <c r="I173" s="56">
        <f>F173+G168+G169+G170+G171+G172-H168-H169-H170-H171-H172</f>
        <v>268.54</v>
      </c>
      <c r="K173" s="55" t="s">
        <v>105</v>
      </c>
      <c r="L173" s="56">
        <f>I173+J168+J169+J170+J171+J172-K168-K169-K170-K171-K172</f>
        <v>268.54</v>
      </c>
      <c r="N173" s="55" t="s">
        <v>106</v>
      </c>
      <c r="O173" s="56">
        <v>268.54</v>
      </c>
    </row>
    <row r="174" spans="4:15" ht="18.75" customHeight="1">
      <c r="D174" s="80" t="s">
        <v>107</v>
      </c>
      <c r="E174" s="80" t="s">
        <v>108</v>
      </c>
      <c r="F174" s="78" t="s">
        <v>96</v>
      </c>
      <c r="G174" s="80" t="s">
        <v>109</v>
      </c>
      <c r="H174" s="80" t="s">
        <v>110</v>
      </c>
      <c r="I174" s="78" t="s">
        <v>96</v>
      </c>
      <c r="J174" s="80" t="s">
        <v>111</v>
      </c>
      <c r="K174" s="80" t="s">
        <v>112</v>
      </c>
      <c r="L174" s="78" t="s">
        <v>96</v>
      </c>
      <c r="M174" s="80" t="s">
        <v>113</v>
      </c>
      <c r="N174" s="80" t="s">
        <v>114</v>
      </c>
      <c r="O174" s="78" t="s">
        <v>96</v>
      </c>
    </row>
    <row r="175" spans="4:15" ht="27" customHeight="1">
      <c r="D175" s="80"/>
      <c r="E175" s="80"/>
      <c r="F175" s="78"/>
      <c r="G175" s="80"/>
      <c r="H175" s="80"/>
      <c r="I175" s="78"/>
      <c r="J175" s="80"/>
      <c r="K175" s="80"/>
      <c r="L175" s="78"/>
      <c r="M175" s="80"/>
      <c r="N175" s="80"/>
      <c r="O175" s="78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115</v>
      </c>
      <c r="F181" s="56">
        <f>O173+D176+D177+D178+D179+D180-E176-E177-E178-E179-E180</f>
        <v>268.54</v>
      </c>
      <c r="H181" s="55" t="s">
        <v>116</v>
      </c>
      <c r="I181" s="56">
        <f>F181+G176+G177+G178+G179+G180-H176-H177-H178-H179-H180</f>
        <v>268.54</v>
      </c>
      <c r="K181" s="55" t="s">
        <v>117</v>
      </c>
      <c r="L181" s="56">
        <f>I181+J176+J177+J178+J179+J180-K176-K177-K178-K179-K180</f>
        <v>268.54</v>
      </c>
      <c r="N181" s="55" t="s">
        <v>127</v>
      </c>
      <c r="O181" s="56">
        <f>L181+M176+M177+M178+M179+M180-N176-N177-N178-N179-N180</f>
        <v>268.54</v>
      </c>
    </row>
    <row r="182" spans="4:15" ht="21.75" customHeight="1">
      <c r="D182" s="80" t="s">
        <v>118</v>
      </c>
      <c r="E182" s="80" t="s">
        <v>119</v>
      </c>
      <c r="F182" s="78" t="s">
        <v>96</v>
      </c>
      <c r="G182" s="80" t="s">
        <v>120</v>
      </c>
      <c r="H182" s="80" t="s">
        <v>121</v>
      </c>
      <c r="I182" s="78" t="s">
        <v>96</v>
      </c>
      <c r="J182" s="80" t="s">
        <v>122</v>
      </c>
      <c r="K182" s="80" t="s">
        <v>123</v>
      </c>
      <c r="L182" s="78" t="s">
        <v>96</v>
      </c>
      <c r="M182" s="80" t="s">
        <v>124</v>
      </c>
      <c r="N182" s="80" t="s">
        <v>125</v>
      </c>
      <c r="O182" s="78" t="s">
        <v>96</v>
      </c>
    </row>
    <row r="183" spans="4:15" ht="23.25" customHeight="1">
      <c r="D183" s="80"/>
      <c r="E183" s="80"/>
      <c r="F183" s="78"/>
      <c r="G183" s="80"/>
      <c r="H183" s="80"/>
      <c r="I183" s="78"/>
      <c r="J183" s="80"/>
      <c r="K183" s="80"/>
      <c r="L183" s="78"/>
      <c r="M183" s="80"/>
      <c r="N183" s="80"/>
      <c r="O183" s="78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126</v>
      </c>
      <c r="F189" s="56">
        <f>O181+D184+D185+D186+D187+D188-E184-E185-E186-E187-E188</f>
        <v>268.54</v>
      </c>
      <c r="H189" s="55" t="s">
        <v>127</v>
      </c>
      <c r="I189" s="56">
        <f>F189+G184+G185+G186+G187+G188-H184-H185-H186-H187-H188</f>
        <v>268.54</v>
      </c>
      <c r="K189" s="55" t="s">
        <v>128</v>
      </c>
      <c r="L189" s="56">
        <f>I189+J184+J185+J186+J187+J188-K184-K185-K186-K187-K188</f>
        <v>268.54</v>
      </c>
      <c r="N189" s="55" t="s">
        <v>152</v>
      </c>
      <c r="O189" s="56">
        <v>268.54</v>
      </c>
    </row>
    <row r="190" spans="2:16" ht="15">
      <c r="B190" s="72" t="s">
        <v>155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</row>
    <row r="191" spans="2:16" ht="15">
      <c r="B191" s="64" t="s">
        <v>1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74"/>
      <c r="C193" s="75"/>
      <c r="D193" s="80" t="s">
        <v>129</v>
      </c>
      <c r="E193" s="79" t="s">
        <v>130</v>
      </c>
      <c r="F193" s="83" t="s">
        <v>131</v>
      </c>
      <c r="G193" s="83" t="s">
        <v>132</v>
      </c>
      <c r="H193" s="83" t="s">
        <v>133</v>
      </c>
      <c r="I193" s="83" t="s">
        <v>134</v>
      </c>
      <c r="J193" s="83" t="s">
        <v>135</v>
      </c>
      <c r="K193" s="83" t="s">
        <v>136</v>
      </c>
      <c r="L193" s="83" t="s">
        <v>154</v>
      </c>
      <c r="M193" s="79" t="s">
        <v>137</v>
      </c>
      <c r="N193" s="79" t="s">
        <v>138</v>
      </c>
      <c r="O193" s="83" t="s">
        <v>139</v>
      </c>
      <c r="P193" s="86" t="s">
        <v>140</v>
      </c>
    </row>
    <row r="194" spans="2:16" ht="24" customHeight="1">
      <c r="B194" s="76"/>
      <c r="C194" s="77"/>
      <c r="D194" s="80"/>
      <c r="E194" s="85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7"/>
    </row>
    <row r="195" spans="2:16" ht="15">
      <c r="B195" s="88" t="s">
        <v>141</v>
      </c>
      <c r="C195" s="89"/>
      <c r="D195" s="60">
        <v>13621.6</v>
      </c>
      <c r="E195" s="61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>
        <f>D195+E195+F195+G195+H195+I195+J195+K195+L195+M195+N195+O195</f>
        <v>13621.6</v>
      </c>
    </row>
    <row r="196" spans="2:16" ht="15">
      <c r="B196" s="90" t="s">
        <v>156</v>
      </c>
      <c r="C196" s="91"/>
      <c r="D196" s="56">
        <v>16000</v>
      </c>
      <c r="E196" s="60"/>
      <c r="F196" s="60"/>
      <c r="G196" s="60"/>
      <c r="H196" s="60"/>
      <c r="I196" s="60"/>
      <c r="J196" s="60"/>
      <c r="K196" s="60"/>
      <c r="L196" s="60"/>
      <c r="M196" s="56"/>
      <c r="N196" s="56"/>
      <c r="O196" s="56"/>
      <c r="P196" s="60">
        <f aca="true" t="shared" si="23" ref="P196:P217">D196+E196+F196+G196+H196+I196+J196+K196+L196+M196+N196+O196</f>
        <v>16000</v>
      </c>
    </row>
    <row r="197" spans="2:16" ht="15">
      <c r="B197" s="92" t="s">
        <v>142</v>
      </c>
      <c r="C197" s="93"/>
      <c r="D197" s="62">
        <v>17981</v>
      </c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60">
        <f t="shared" si="23"/>
        <v>17981</v>
      </c>
    </row>
    <row r="198" spans="2:16" ht="15">
      <c r="B198" s="90"/>
      <c r="C198" s="91"/>
      <c r="D198" s="56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0</v>
      </c>
    </row>
    <row r="199" spans="2:16" ht="15">
      <c r="B199" s="90"/>
      <c r="C199" s="91"/>
      <c r="D199" s="56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f t="shared" si="23"/>
        <v>0</v>
      </c>
    </row>
    <row r="200" spans="2:16" ht="15">
      <c r="B200" s="90"/>
      <c r="C200" s="91"/>
      <c r="D200" s="56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0</v>
      </c>
    </row>
    <row r="201" spans="2:16" ht="15">
      <c r="B201" s="90"/>
      <c r="C201" s="91"/>
      <c r="D201" s="56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0</v>
      </c>
    </row>
    <row r="202" spans="2:16" ht="15">
      <c r="B202" s="90"/>
      <c r="C202" s="91"/>
      <c r="D202" s="56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>
        <f t="shared" si="23"/>
        <v>0</v>
      </c>
    </row>
    <row r="203" spans="2:16" ht="15">
      <c r="B203" s="90"/>
      <c r="C203" s="91"/>
      <c r="D203" s="56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>
        <f t="shared" si="23"/>
        <v>0</v>
      </c>
    </row>
    <row r="204" spans="2:16" ht="15">
      <c r="B204" s="90"/>
      <c r="C204" s="91"/>
      <c r="D204" s="56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>
        <f t="shared" si="23"/>
        <v>0</v>
      </c>
    </row>
    <row r="205" spans="2:16" ht="15">
      <c r="B205" s="90"/>
      <c r="C205" s="91"/>
      <c r="D205" s="56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94"/>
      <c r="C206" s="95"/>
      <c r="D206" s="56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94"/>
      <c r="C207" s="95"/>
      <c r="D207" s="56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94"/>
      <c r="C208" s="95"/>
      <c r="D208" s="56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94"/>
      <c r="C209" s="95"/>
      <c r="D209" s="56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94"/>
      <c r="C210" s="95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60">
        <f t="shared" si="23"/>
        <v>0</v>
      </c>
    </row>
    <row r="211" spans="2:16" ht="15">
      <c r="B211" s="94"/>
      <c r="C211" s="95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60">
        <f t="shared" si="23"/>
        <v>0</v>
      </c>
    </row>
    <row r="212" spans="2:16" ht="15">
      <c r="B212" s="96"/>
      <c r="C212" s="95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60">
        <f t="shared" si="23"/>
        <v>0</v>
      </c>
    </row>
    <row r="213" spans="2:16" ht="15">
      <c r="B213" s="96"/>
      <c r="C213" s="95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60">
        <f t="shared" si="23"/>
        <v>0</v>
      </c>
    </row>
    <row r="214" spans="2:16" ht="15">
      <c r="B214" s="96"/>
      <c r="C214" s="95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60">
        <f t="shared" si="23"/>
        <v>0</v>
      </c>
    </row>
    <row r="215" spans="2:16" ht="15">
      <c r="B215" s="96"/>
      <c r="C215" s="95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60">
        <f t="shared" si="23"/>
        <v>0</v>
      </c>
    </row>
    <row r="216" spans="2:16" ht="15">
      <c r="B216" s="96"/>
      <c r="C216" s="95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60">
        <f t="shared" si="23"/>
        <v>0</v>
      </c>
    </row>
    <row r="217" spans="2:16" ht="15">
      <c r="B217" s="96"/>
      <c r="C217" s="95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60">
        <f t="shared" si="23"/>
        <v>0</v>
      </c>
    </row>
    <row r="218" spans="4:16" ht="12.75">
      <c r="D218" s="56">
        <f>SUM(D195:D216)</f>
        <v>47602.6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47602.6</v>
      </c>
    </row>
    <row r="219" spans="2:16" ht="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</row>
  </sheetData>
  <sheetProtection/>
  <mergeCells count="127">
    <mergeCell ref="B219:P219"/>
    <mergeCell ref="B210:C210"/>
    <mergeCell ref="B211:C211"/>
    <mergeCell ref="B212:C212"/>
    <mergeCell ref="B213:C213"/>
    <mergeCell ref="B214:C214"/>
    <mergeCell ref="B215:C215"/>
    <mergeCell ref="B208:C208"/>
    <mergeCell ref="B209:C209"/>
    <mergeCell ref="B216:C216"/>
    <mergeCell ref="B217:C217"/>
    <mergeCell ref="B204:C204"/>
    <mergeCell ref="B205:C205"/>
    <mergeCell ref="B206:C206"/>
    <mergeCell ref="B207:C207"/>
    <mergeCell ref="B200:C200"/>
    <mergeCell ref="B201:C201"/>
    <mergeCell ref="B202:C202"/>
    <mergeCell ref="B203:C203"/>
    <mergeCell ref="J193:J194"/>
    <mergeCell ref="K193:K194"/>
    <mergeCell ref="B198:C198"/>
    <mergeCell ref="B199:C199"/>
    <mergeCell ref="B195:C195"/>
    <mergeCell ref="B196:C196"/>
    <mergeCell ref="B197:C197"/>
    <mergeCell ref="H193:H194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I193:I194"/>
    <mergeCell ref="L193:L194"/>
    <mergeCell ref="M193:M194"/>
    <mergeCell ref="M182:M183"/>
    <mergeCell ref="N182:N183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L166:L167"/>
    <mergeCell ref="M166:M167"/>
    <mergeCell ref="N166:N167"/>
    <mergeCell ref="O166:O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L147:L148"/>
    <mergeCell ref="M147:M148"/>
    <mergeCell ref="N147:N148"/>
    <mergeCell ref="O147:O148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M76:M77"/>
    <mergeCell ref="N76:N77"/>
    <mergeCell ref="O76:O77"/>
    <mergeCell ref="P76:P77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O5:O6"/>
    <mergeCell ref="P5:P6"/>
    <mergeCell ref="B73:P73"/>
    <mergeCell ref="B74:P74"/>
    <mergeCell ref="K5:K6"/>
    <mergeCell ref="L5:L6"/>
    <mergeCell ref="M5:M6"/>
    <mergeCell ref="N5:N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2021-11-17T15:03:30Z</dcterms:created>
  <dcterms:modified xsi:type="dcterms:W3CDTF">2023-02-17T10:14:54Z</dcterms:modified>
  <cp:category/>
  <cp:version/>
  <cp:contentType/>
  <cp:contentStatus/>
</cp:coreProperties>
</file>